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23320\Desktop\GHEITI 2019 &amp; 2020_ mining_ Updated\"/>
    </mc:Choice>
  </mc:AlternateContent>
  <bookViews>
    <workbookView xWindow="0" yWindow="0" windowWidth="15348" windowHeight="5928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6" i="1" l="1"/>
  <c r="C76" i="1"/>
  <c r="C77" i="1" s="1"/>
  <c r="C78" i="1" s="1"/>
  <c r="C79" i="1" s="1"/>
  <c r="C80" i="1" s="1"/>
  <c r="C81" i="1" s="1"/>
  <c r="C82" i="1" s="1"/>
  <c r="C71" i="1"/>
  <c r="F68" i="1"/>
  <c r="F71" i="1" s="1"/>
  <c r="C58" i="1"/>
  <c r="C59" i="1" s="1"/>
  <c r="C60" i="1" s="1"/>
  <c r="C61" i="1" s="1"/>
  <c r="F57" i="1"/>
  <c r="F58" i="1" s="1"/>
  <c r="F62" i="1" s="1"/>
  <c r="F48" i="1"/>
  <c r="F51" i="1" s="1"/>
  <c r="C48" i="1"/>
  <c r="C49" i="1" s="1"/>
  <c r="C50" i="1" s="1"/>
  <c r="C51" i="1" s="1"/>
  <c r="C52" i="1" s="1"/>
  <c r="C53" i="1" s="1"/>
  <c r="F37" i="1"/>
  <c r="F41" i="1" s="1"/>
  <c r="C37" i="1"/>
  <c r="C38" i="1" s="1"/>
  <c r="C41" i="1" s="1"/>
  <c r="C42" i="1" s="1"/>
  <c r="F26" i="1"/>
  <c r="F30" i="1" s="1"/>
  <c r="C26" i="1"/>
  <c r="C27" i="1" s="1"/>
  <c r="C28" i="1" s="1"/>
  <c r="C29" i="1" s="1"/>
  <c r="C30" i="1" s="1"/>
  <c r="C31" i="1" s="1"/>
  <c r="F15" i="1"/>
  <c r="F19" i="1" s="1"/>
  <c r="C15" i="1"/>
  <c r="C16" i="1" s="1"/>
  <c r="C19" i="1" s="1"/>
  <c r="C20" i="1" s="1"/>
  <c r="C21" i="1" s="1"/>
  <c r="C9" i="1"/>
  <c r="C10" i="1" s="1"/>
  <c r="F8" i="1"/>
  <c r="F7" i="1"/>
  <c r="F6" i="1"/>
  <c r="F5" i="1"/>
  <c r="F10" i="1" s="1"/>
  <c r="C5" i="1"/>
  <c r="F69" i="1" l="1"/>
  <c r="F70" i="1"/>
  <c r="C64" i="1"/>
  <c r="C62" i="1"/>
  <c r="C63" i="1" s="1"/>
  <c r="F9" i="1"/>
</calcChain>
</file>

<file path=xl/sharedStrings.xml><?xml version="1.0" encoding="utf-8"?>
<sst xmlns="http://schemas.openxmlformats.org/spreadsheetml/2006/main" count="150" uniqueCount="65">
  <si>
    <t>Receipts by OASL (Regional Office)</t>
  </si>
  <si>
    <t>Date(s)</t>
  </si>
  <si>
    <t>PV NUMBER</t>
  </si>
  <si>
    <t>CHQ NUMBER</t>
  </si>
  <si>
    <t>Amount</t>
  </si>
  <si>
    <t>Ground rent</t>
  </si>
  <si>
    <t>AYAMFURI STOOL</t>
  </si>
  <si>
    <t>CR/20/2/006</t>
  </si>
  <si>
    <t>GYAAMAN STOOL</t>
  </si>
  <si>
    <t>CR/20/2/009</t>
  </si>
  <si>
    <t>NKASAWURA STOOL</t>
  </si>
  <si>
    <t>CR/20/2/010</t>
  </si>
  <si>
    <t>DENKYIRA TRADITIONAL COUNCIL</t>
  </si>
  <si>
    <t>UPPER DENKYIRA WEST DIST ASSEMBLY</t>
  </si>
  <si>
    <t>CR/20/2/008</t>
  </si>
  <si>
    <t>CR/20/5/008</t>
  </si>
  <si>
    <t>CR/20/5/009</t>
  </si>
  <si>
    <t>CR/20/5/10</t>
  </si>
  <si>
    <t>CR/20/5/006</t>
  </si>
  <si>
    <t>UPPER DENKYIRA WEST DISTRICT ASSEMBLY</t>
  </si>
  <si>
    <t>CR/20/5/011</t>
  </si>
  <si>
    <t>CR/20/5/012</t>
  </si>
  <si>
    <t>CR/20/06/003</t>
  </si>
  <si>
    <t>CR/20/06/016</t>
  </si>
  <si>
    <t>KWASAMA STOOL</t>
  </si>
  <si>
    <t>CR/20/07/002</t>
  </si>
  <si>
    <t>CR/20/06/005</t>
  </si>
  <si>
    <t>UPPRER DENKYIRA WEST DIST ASSEMBLY</t>
  </si>
  <si>
    <t>CR/20/06/009</t>
  </si>
  <si>
    <t>WASA AMANFI EAST DISTRICT  ASSEMBLY</t>
  </si>
  <si>
    <t>CR/20/06/010</t>
  </si>
  <si>
    <t>CR/20/07/007</t>
  </si>
  <si>
    <t>CR/20/07/010</t>
  </si>
  <si>
    <t>CR/20/07/030</t>
  </si>
  <si>
    <t>DENKYIIRA TRADITIONAL COUNCIL</t>
  </si>
  <si>
    <t>CR/20/07/031</t>
  </si>
  <si>
    <t>UPPER DENKYIRA WEST DISTRICT ASSEMMLY</t>
  </si>
  <si>
    <t>CR/20/07/005</t>
  </si>
  <si>
    <t>WASA AMENFI EAST DIST. ASSEMBLY</t>
  </si>
  <si>
    <t>CR/20/07/028</t>
  </si>
  <si>
    <t>AYANFURI STOOL</t>
  </si>
  <si>
    <t>CR/20/7/29</t>
  </si>
  <si>
    <t>CR/20/7/27</t>
  </si>
  <si>
    <t>PV NUMBERS</t>
  </si>
  <si>
    <t>CR/20/11/004</t>
  </si>
  <si>
    <t>CR/20/11/005</t>
  </si>
  <si>
    <t>CR/20/11/001</t>
  </si>
  <si>
    <t>CR/20/11/006</t>
  </si>
  <si>
    <t>CR/20/11/003</t>
  </si>
  <si>
    <t>CR/20/11/002</t>
  </si>
  <si>
    <t>CR/20/10/001</t>
  </si>
  <si>
    <t>CR/20/10/002</t>
  </si>
  <si>
    <t>CR/20/10/003</t>
  </si>
  <si>
    <t>CR/20/12/018</t>
  </si>
  <si>
    <t>CR/20/12/019</t>
  </si>
  <si>
    <t>CR/20/12/020</t>
  </si>
  <si>
    <t>CR/20/12/021</t>
  </si>
  <si>
    <t>CR/20/12/016</t>
  </si>
  <si>
    <t>CR/20/12/017</t>
  </si>
  <si>
    <t>Concession rent received by Regional Office</t>
  </si>
  <si>
    <t>Mineral Royalties from Head Office</t>
  </si>
  <si>
    <t>Mineral Royalties  disbursed by Regional Offices to Beneficiaries</t>
  </si>
  <si>
    <t>Concession Rent disbursed by Regional Offices to Beneficiaries</t>
  </si>
  <si>
    <t xml:space="preserve">OFFICE OF THE ADMINISTRATOR OF STOOL LANDS, CENTRAL REGION
 PERIOD : JANUARY, 2020 - DECEMBER, 2020
</t>
  </si>
  <si>
    <t>Amount                  GHS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</si>
</sst>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_-;\-* #,##0.00_-;_-* &quot;-&quot;??_-;_-@_-"/>
  </numFmts>
  <fonts count="4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17" fontId="0" fillId="0" borderId="1" xfId="0" applyNumberFormat="1" applyBorder="1"/>
    <xf numFmtId="43" fontId="0" fillId="0" borderId="1" xfId="0" applyNumberFormat="1" applyBorder="1"/>
    <xf numFmtId="0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Fill="1" applyBorder="1"/>
    <xf numFmtId="164" fontId="0" fillId="0" borderId="1" xfId="0" applyNumberFormat="1" applyBorder="1"/>
    <xf numFmtId="43" fontId="0" fillId="0" borderId="1" xfId="1" applyFont="1" applyBorder="1"/>
    <xf numFmtId="0" fontId="0" fillId="0" borderId="1" xfId="0" applyBorder="1" applyAlignment="1">
      <alignment horizontal="left" wrapText="1"/>
    </xf>
    <xf numFmtId="0" fontId="2" fillId="0" borderId="0" xfId="0" applyFont="1" applyBorder="1" applyAlignment="1">
      <alignment horizontal="center" vertical="top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unlo/Desktop/audited%20acct/Audited%20acct%2020%20(Autosaved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%"/>
      <sheetName val="target"/>
      <sheetName val="SUMMARY"/>
      <sheetName val="JAN"/>
      <sheetName val="FEB"/>
      <sheetName val="MAR"/>
      <sheetName val="APR "/>
      <sheetName val="MAY 2020"/>
      <sheetName val="JUNE 2020"/>
      <sheetName val="JULY 2020"/>
      <sheetName val="AUGUST 2020"/>
      <sheetName val="SEPT 2020"/>
      <sheetName val="OCTOBER 2020"/>
      <sheetName val="NOV 2020"/>
      <sheetName val="DECEMB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">
          <cell r="AA8">
            <v>43227.49</v>
          </cell>
        </row>
        <row r="11">
          <cell r="AA11">
            <v>8446.65</v>
          </cell>
        </row>
        <row r="12">
          <cell r="AA12">
            <v>32792.33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45">
          <cell r="F45">
            <v>630517.9</v>
          </cell>
        </row>
      </sheetData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tabSelected="1" zoomScale="130" zoomScaleNormal="130" workbookViewId="0">
      <selection activeCell="F2" sqref="F2"/>
    </sheetView>
  </sheetViews>
  <sheetFormatPr defaultRowHeight="14.4" x14ac:dyDescent="0.3"/>
  <cols>
    <col min="1" max="1" width="4" customWidth="1"/>
    <col min="2" max="2" width="40.88671875" customWidth="1"/>
    <col min="3" max="3" width="7.109375" customWidth="1"/>
    <col min="4" max="6" width="12.44140625" customWidth="1"/>
  </cols>
  <sheetData>
    <row r="1" spans="1:6" ht="36.6" customHeight="1" x14ac:dyDescent="0.3">
      <c r="A1" s="10" t="s">
        <v>63</v>
      </c>
      <c r="B1" s="10"/>
      <c r="C1" s="10"/>
      <c r="D1" s="10"/>
      <c r="E1" s="10"/>
      <c r="F1" s="10"/>
    </row>
    <row r="2" spans="1:6" ht="33.6" customHeight="1" x14ac:dyDescent="0.3">
      <c r="A2" s="1"/>
      <c r="B2" s="11" t="s">
        <v>0</v>
      </c>
      <c r="C2" s="11" t="s">
        <v>1</v>
      </c>
      <c r="D2" s="11" t="s">
        <v>2</v>
      </c>
      <c r="E2" s="12" t="s">
        <v>3</v>
      </c>
      <c r="F2" s="13" t="s">
        <v>64</v>
      </c>
    </row>
    <row r="3" spans="1:6" x14ac:dyDescent="0.3">
      <c r="A3" s="1">
        <v>1</v>
      </c>
      <c r="B3" s="1" t="s">
        <v>5</v>
      </c>
      <c r="C3" s="2"/>
      <c r="D3" s="2"/>
      <c r="E3" s="2"/>
      <c r="F3" s="3"/>
    </row>
    <row r="4" spans="1:6" x14ac:dyDescent="0.3">
      <c r="A4" s="1">
        <v>2</v>
      </c>
      <c r="B4" s="1" t="s">
        <v>60</v>
      </c>
      <c r="C4" s="2">
        <v>43831</v>
      </c>
      <c r="D4" s="2"/>
      <c r="E4" s="4"/>
      <c r="F4" s="3">
        <v>337865.86</v>
      </c>
    </row>
    <row r="5" spans="1:6" ht="31.5" customHeight="1" x14ac:dyDescent="0.3">
      <c r="A5" s="1">
        <v>3</v>
      </c>
      <c r="B5" s="5" t="s">
        <v>61</v>
      </c>
      <c r="C5" s="2">
        <f>C4</f>
        <v>43831</v>
      </c>
      <c r="D5" s="2"/>
      <c r="E5" s="4"/>
      <c r="F5" s="3">
        <f>F4</f>
        <v>337865.86</v>
      </c>
    </row>
    <row r="6" spans="1:6" x14ac:dyDescent="0.3">
      <c r="A6" s="1">
        <v>4</v>
      </c>
      <c r="B6" s="1" t="s">
        <v>6</v>
      </c>
      <c r="C6" s="2">
        <v>43862</v>
      </c>
      <c r="D6" s="2" t="s">
        <v>7</v>
      </c>
      <c r="E6" s="4">
        <v>655040</v>
      </c>
      <c r="F6" s="3">
        <f>[1]MAR!$AA$8</f>
        <v>43227.49</v>
      </c>
    </row>
    <row r="7" spans="1:6" x14ac:dyDescent="0.3">
      <c r="A7" s="1">
        <v>5</v>
      </c>
      <c r="B7" s="1" t="s">
        <v>8</v>
      </c>
      <c r="C7" s="2">
        <v>43862</v>
      </c>
      <c r="D7" s="2" t="s">
        <v>9</v>
      </c>
      <c r="E7" s="4">
        <v>655043</v>
      </c>
      <c r="F7" s="3">
        <f>[1]MAR!$AA$11</f>
        <v>8446.65</v>
      </c>
    </row>
    <row r="8" spans="1:6" x14ac:dyDescent="0.3">
      <c r="A8" s="1">
        <v>6</v>
      </c>
      <c r="B8" s="1" t="s">
        <v>10</v>
      </c>
      <c r="C8" s="2">
        <v>43862</v>
      </c>
      <c r="D8" s="2" t="s">
        <v>11</v>
      </c>
      <c r="E8" s="4">
        <v>655045</v>
      </c>
      <c r="F8" s="3">
        <f>[1]MAR!$AA$12</f>
        <v>32792.33</v>
      </c>
    </row>
    <row r="9" spans="1:6" x14ac:dyDescent="0.3">
      <c r="A9" s="1">
        <v>7</v>
      </c>
      <c r="B9" s="1" t="s">
        <v>12</v>
      </c>
      <c r="C9" s="2">
        <f>C6</f>
        <v>43862</v>
      </c>
      <c r="D9" s="2" t="s">
        <v>9</v>
      </c>
      <c r="E9" s="4">
        <v>655023</v>
      </c>
      <c r="F9" s="3">
        <f>F5*0.2</f>
        <v>67573.172000000006</v>
      </c>
    </row>
    <row r="10" spans="1:6" x14ac:dyDescent="0.3">
      <c r="A10" s="1">
        <v>8</v>
      </c>
      <c r="B10" s="6" t="s">
        <v>13</v>
      </c>
      <c r="C10" s="2">
        <f>C9</f>
        <v>43862</v>
      </c>
      <c r="D10" s="2" t="s">
        <v>14</v>
      </c>
      <c r="E10" s="4">
        <v>655022</v>
      </c>
      <c r="F10" s="7">
        <f>F5*0.55</f>
        <v>185826.223</v>
      </c>
    </row>
    <row r="11" spans="1:6" x14ac:dyDescent="0.3">
      <c r="A11" s="1"/>
      <c r="B11" s="1"/>
      <c r="C11" s="1"/>
      <c r="D11" s="1"/>
      <c r="E11" s="1"/>
      <c r="F11" s="1"/>
    </row>
    <row r="12" spans="1:6" x14ac:dyDescent="0.3">
      <c r="A12" s="1"/>
      <c r="B12" s="11" t="s">
        <v>0</v>
      </c>
      <c r="C12" s="11" t="s">
        <v>1</v>
      </c>
      <c r="D12" s="11" t="s">
        <v>2</v>
      </c>
      <c r="E12" s="11" t="s">
        <v>3</v>
      </c>
      <c r="F12" s="11" t="s">
        <v>4</v>
      </c>
    </row>
    <row r="13" spans="1:6" x14ac:dyDescent="0.3">
      <c r="A13" s="1">
        <v>9</v>
      </c>
      <c r="B13" s="1" t="s">
        <v>5</v>
      </c>
      <c r="C13" s="2"/>
      <c r="D13" s="2"/>
      <c r="E13" s="2"/>
      <c r="F13" s="3"/>
    </row>
    <row r="14" spans="1:6" x14ac:dyDescent="0.3">
      <c r="A14" s="1">
        <v>10</v>
      </c>
      <c r="B14" s="1" t="s">
        <v>60</v>
      </c>
      <c r="C14" s="2">
        <v>43952</v>
      </c>
      <c r="D14" s="2"/>
      <c r="E14" s="2"/>
      <c r="F14" s="3">
        <v>591630.15</v>
      </c>
    </row>
    <row r="15" spans="1:6" ht="33.75" customHeight="1" x14ac:dyDescent="0.3">
      <c r="A15" s="1">
        <v>11</v>
      </c>
      <c r="B15" s="5" t="s">
        <v>61</v>
      </c>
      <c r="C15" s="2">
        <f>C14</f>
        <v>43952</v>
      </c>
      <c r="D15" s="2"/>
      <c r="E15" s="2"/>
      <c r="F15" s="3">
        <f>F14</f>
        <v>591630.15</v>
      </c>
    </row>
    <row r="16" spans="1:6" x14ac:dyDescent="0.3">
      <c r="A16" s="1">
        <v>12</v>
      </c>
      <c r="B16" s="1" t="s">
        <v>6</v>
      </c>
      <c r="C16" s="2">
        <f>C15</f>
        <v>43952</v>
      </c>
      <c r="D16" s="2" t="s">
        <v>15</v>
      </c>
      <c r="E16" s="4">
        <v>655061</v>
      </c>
      <c r="F16" s="3">
        <v>103603.69</v>
      </c>
    </row>
    <row r="17" spans="1:6" x14ac:dyDescent="0.3">
      <c r="A17" s="1">
        <v>13</v>
      </c>
      <c r="B17" s="1" t="s">
        <v>10</v>
      </c>
      <c r="C17" s="2">
        <v>43952</v>
      </c>
      <c r="D17" s="2" t="s">
        <v>16</v>
      </c>
      <c r="E17" s="4">
        <v>655062</v>
      </c>
      <c r="F17" s="3">
        <v>32792.33</v>
      </c>
    </row>
    <row r="18" spans="1:6" x14ac:dyDescent="0.3">
      <c r="A18" s="1">
        <v>14</v>
      </c>
      <c r="B18" s="1" t="s">
        <v>8</v>
      </c>
      <c r="C18" s="2">
        <v>43952</v>
      </c>
      <c r="D18" s="2" t="s">
        <v>17</v>
      </c>
      <c r="E18" s="4">
        <v>655063</v>
      </c>
      <c r="F18" s="3">
        <v>11511.52</v>
      </c>
    </row>
    <row r="19" spans="1:6" x14ac:dyDescent="0.3">
      <c r="A19" s="1">
        <v>15</v>
      </c>
      <c r="B19" s="1" t="s">
        <v>12</v>
      </c>
      <c r="C19" s="2">
        <f>C16</f>
        <v>43952</v>
      </c>
      <c r="D19" s="2" t="s">
        <v>18</v>
      </c>
      <c r="E19" s="4">
        <v>655059</v>
      </c>
      <c r="F19" s="3">
        <f>F15*0.2</f>
        <v>118326.03000000001</v>
      </c>
    </row>
    <row r="20" spans="1:6" x14ac:dyDescent="0.3">
      <c r="A20" s="1">
        <v>16</v>
      </c>
      <c r="B20" s="6" t="s">
        <v>19</v>
      </c>
      <c r="C20" s="2">
        <f>C19</f>
        <v>43952</v>
      </c>
      <c r="D20" s="2" t="s">
        <v>20</v>
      </c>
      <c r="E20" s="4">
        <v>655064</v>
      </c>
      <c r="F20" s="7">
        <v>253475.12</v>
      </c>
    </row>
    <row r="21" spans="1:6" x14ac:dyDescent="0.3">
      <c r="A21" s="1">
        <v>17</v>
      </c>
      <c r="B21" s="6" t="s">
        <v>29</v>
      </c>
      <c r="C21" s="2">
        <f>C20</f>
        <v>43952</v>
      </c>
      <c r="D21" s="2" t="s">
        <v>21</v>
      </c>
      <c r="E21" s="4">
        <v>655065</v>
      </c>
      <c r="F21" s="7">
        <v>71921.460000000006</v>
      </c>
    </row>
    <row r="22" spans="1:6" x14ac:dyDescent="0.3">
      <c r="A22" s="1"/>
      <c r="B22" s="11"/>
      <c r="C22" s="11"/>
      <c r="D22" s="1"/>
      <c r="E22" s="1"/>
      <c r="F22" s="1"/>
    </row>
    <row r="23" spans="1:6" x14ac:dyDescent="0.3">
      <c r="A23" s="1"/>
      <c r="B23" s="11" t="s">
        <v>0</v>
      </c>
      <c r="C23" s="11" t="s">
        <v>1</v>
      </c>
      <c r="D23" s="11" t="s">
        <v>2</v>
      </c>
      <c r="E23" s="11" t="s">
        <v>3</v>
      </c>
      <c r="F23" s="11" t="s">
        <v>4</v>
      </c>
    </row>
    <row r="24" spans="1:6" x14ac:dyDescent="0.3">
      <c r="A24" s="1">
        <v>18</v>
      </c>
      <c r="B24" s="1" t="s">
        <v>5</v>
      </c>
      <c r="C24" s="2"/>
      <c r="D24" s="2"/>
      <c r="E24" s="2"/>
      <c r="F24" s="3"/>
    </row>
    <row r="25" spans="1:6" x14ac:dyDescent="0.3">
      <c r="A25" s="1">
        <v>19</v>
      </c>
      <c r="B25" s="1" t="s">
        <v>60</v>
      </c>
      <c r="C25" s="2">
        <v>43952</v>
      </c>
      <c r="D25" s="2"/>
      <c r="E25" s="2"/>
      <c r="F25" s="3">
        <v>231326.97</v>
      </c>
    </row>
    <row r="26" spans="1:6" ht="28.8" x14ac:dyDescent="0.3">
      <c r="A26" s="1">
        <v>20</v>
      </c>
      <c r="B26" s="5" t="s">
        <v>61</v>
      </c>
      <c r="C26" s="2">
        <f t="shared" ref="C26:C31" si="0">C25</f>
        <v>43952</v>
      </c>
      <c r="D26" s="2"/>
      <c r="E26" s="2"/>
      <c r="F26" s="3">
        <f>F25</f>
        <v>231326.97</v>
      </c>
    </row>
    <row r="27" spans="1:6" x14ac:dyDescent="0.3">
      <c r="A27" s="1">
        <v>21</v>
      </c>
      <c r="B27" s="1" t="s">
        <v>6</v>
      </c>
      <c r="C27" s="2">
        <f t="shared" si="0"/>
        <v>43952</v>
      </c>
      <c r="D27" s="2" t="s">
        <v>22</v>
      </c>
      <c r="E27" s="4">
        <v>655073</v>
      </c>
      <c r="F27" s="3">
        <v>22535.47</v>
      </c>
    </row>
    <row r="28" spans="1:6" x14ac:dyDescent="0.3">
      <c r="A28" s="1">
        <v>22</v>
      </c>
      <c r="B28" s="6" t="s">
        <v>8</v>
      </c>
      <c r="C28" s="2">
        <f t="shared" si="0"/>
        <v>43952</v>
      </c>
      <c r="D28" s="2" t="s">
        <v>23</v>
      </c>
      <c r="E28" s="4">
        <v>655083</v>
      </c>
      <c r="F28" s="3">
        <v>2503.94</v>
      </c>
    </row>
    <row r="29" spans="1:6" x14ac:dyDescent="0.3">
      <c r="A29" s="1">
        <v>23</v>
      </c>
      <c r="B29" s="1" t="s">
        <v>24</v>
      </c>
      <c r="C29" s="2">
        <f t="shared" si="0"/>
        <v>43952</v>
      </c>
      <c r="D29" s="2" t="s">
        <v>25</v>
      </c>
      <c r="E29" s="4">
        <v>655084</v>
      </c>
      <c r="F29" s="3">
        <v>32792.33</v>
      </c>
    </row>
    <row r="30" spans="1:6" x14ac:dyDescent="0.3">
      <c r="A30" s="1">
        <v>24</v>
      </c>
      <c r="B30" s="1" t="s">
        <v>12</v>
      </c>
      <c r="C30" s="2">
        <f t="shared" si="0"/>
        <v>43952</v>
      </c>
      <c r="D30" s="2" t="s">
        <v>26</v>
      </c>
      <c r="E30" s="4">
        <v>655075</v>
      </c>
      <c r="F30" s="3">
        <f>F26*0.2</f>
        <v>46265.394</v>
      </c>
    </row>
    <row r="31" spans="1:6" x14ac:dyDescent="0.3">
      <c r="A31" s="1">
        <v>25</v>
      </c>
      <c r="B31" s="6" t="s">
        <v>27</v>
      </c>
      <c r="C31" s="2">
        <f t="shared" si="0"/>
        <v>43952</v>
      </c>
      <c r="D31" s="2" t="s">
        <v>28</v>
      </c>
      <c r="E31" s="4">
        <v>655079</v>
      </c>
      <c r="F31" s="7">
        <v>55308.37</v>
      </c>
    </row>
    <row r="32" spans="1:6" ht="18.75" customHeight="1" x14ac:dyDescent="0.3">
      <c r="A32" s="1">
        <v>26</v>
      </c>
      <c r="B32" s="6" t="s">
        <v>29</v>
      </c>
      <c r="C32" s="2">
        <v>43952</v>
      </c>
      <c r="D32" s="2" t="s">
        <v>30</v>
      </c>
      <c r="E32" s="4">
        <v>655080</v>
      </c>
      <c r="F32" s="8">
        <v>71921.460000000006</v>
      </c>
    </row>
    <row r="33" spans="1:6" x14ac:dyDescent="0.3">
      <c r="A33" s="1"/>
      <c r="B33" s="1"/>
      <c r="C33" s="1"/>
      <c r="D33" s="1"/>
      <c r="E33" s="1"/>
      <c r="F33" s="1"/>
    </row>
    <row r="34" spans="1:6" x14ac:dyDescent="0.3">
      <c r="A34" s="1"/>
      <c r="B34" s="11" t="s">
        <v>0</v>
      </c>
      <c r="C34" s="11" t="s">
        <v>1</v>
      </c>
      <c r="D34" s="11" t="s">
        <v>2</v>
      </c>
      <c r="E34" s="11" t="s">
        <v>3</v>
      </c>
      <c r="F34" s="11" t="s">
        <v>4</v>
      </c>
    </row>
    <row r="35" spans="1:6" x14ac:dyDescent="0.3">
      <c r="A35" s="1">
        <v>27</v>
      </c>
      <c r="B35" s="1" t="s">
        <v>5</v>
      </c>
      <c r="C35" s="2"/>
      <c r="D35" s="2"/>
      <c r="E35" s="2"/>
      <c r="F35" s="3"/>
    </row>
    <row r="36" spans="1:6" x14ac:dyDescent="0.3">
      <c r="A36" s="1">
        <v>28</v>
      </c>
      <c r="B36" s="1" t="s">
        <v>60</v>
      </c>
      <c r="C36" s="2">
        <v>44013</v>
      </c>
      <c r="D36" s="2"/>
      <c r="E36" s="2"/>
      <c r="F36" s="3">
        <v>587853.61</v>
      </c>
    </row>
    <row r="37" spans="1:6" ht="28.8" x14ac:dyDescent="0.3">
      <c r="A37" s="1">
        <v>29</v>
      </c>
      <c r="B37" s="5" t="s">
        <v>61</v>
      </c>
      <c r="C37" s="2">
        <f>C36</f>
        <v>44013</v>
      </c>
      <c r="D37" s="2"/>
      <c r="E37" s="2"/>
      <c r="F37" s="3">
        <f>F36</f>
        <v>587853.61</v>
      </c>
    </row>
    <row r="38" spans="1:6" x14ac:dyDescent="0.3">
      <c r="A38" s="1">
        <v>30</v>
      </c>
      <c r="B38" s="1" t="s">
        <v>6</v>
      </c>
      <c r="C38" s="2">
        <f>C37</f>
        <v>44013</v>
      </c>
      <c r="D38" s="2" t="s">
        <v>31</v>
      </c>
      <c r="E38" s="4">
        <v>655091</v>
      </c>
      <c r="F38" s="3">
        <v>102753.97</v>
      </c>
    </row>
    <row r="39" spans="1:6" x14ac:dyDescent="0.3">
      <c r="A39" s="1">
        <v>31</v>
      </c>
      <c r="B39" s="1" t="s">
        <v>8</v>
      </c>
      <c r="C39" s="2">
        <v>44013</v>
      </c>
      <c r="D39" s="2" t="s">
        <v>32</v>
      </c>
      <c r="E39" s="4">
        <v>655095</v>
      </c>
      <c r="F39" s="3">
        <v>11417.1</v>
      </c>
    </row>
    <row r="40" spans="1:6" x14ac:dyDescent="0.3">
      <c r="A40" s="1">
        <v>32</v>
      </c>
      <c r="B40" s="1" t="s">
        <v>10</v>
      </c>
      <c r="C40" s="2">
        <v>44013</v>
      </c>
      <c r="D40" s="2" t="s">
        <v>33</v>
      </c>
      <c r="E40" s="4">
        <v>655984</v>
      </c>
      <c r="F40" s="3">
        <v>32792.33</v>
      </c>
    </row>
    <row r="41" spans="1:6" x14ac:dyDescent="0.3">
      <c r="A41" s="1">
        <v>33</v>
      </c>
      <c r="B41" s="1" t="s">
        <v>34</v>
      </c>
      <c r="C41" s="2">
        <f>C38</f>
        <v>44013</v>
      </c>
      <c r="D41" s="2" t="s">
        <v>35</v>
      </c>
      <c r="E41" s="4">
        <v>655986</v>
      </c>
      <c r="F41" s="3">
        <f>F37*0.2</f>
        <v>117570.72200000001</v>
      </c>
    </row>
    <row r="42" spans="1:6" x14ac:dyDescent="0.3">
      <c r="A42" s="1">
        <v>34</v>
      </c>
      <c r="B42" s="6" t="s">
        <v>36</v>
      </c>
      <c r="C42" s="2">
        <f>C41</f>
        <v>44013</v>
      </c>
      <c r="D42" s="2" t="s">
        <v>37</v>
      </c>
      <c r="E42" s="4">
        <v>655089</v>
      </c>
      <c r="F42" s="7">
        <v>251398.03</v>
      </c>
    </row>
    <row r="43" spans="1:6" x14ac:dyDescent="0.3">
      <c r="A43" s="1">
        <v>35</v>
      </c>
      <c r="B43" s="6" t="s">
        <v>38</v>
      </c>
      <c r="C43" s="2">
        <v>44013</v>
      </c>
      <c r="D43" s="2" t="s">
        <v>39</v>
      </c>
      <c r="E43" s="4">
        <v>655090</v>
      </c>
      <c r="F43" s="7">
        <v>71921.460000000006</v>
      </c>
    </row>
    <row r="44" spans="1:6" x14ac:dyDescent="0.3">
      <c r="A44" s="11"/>
      <c r="B44" s="11"/>
      <c r="C44" s="11"/>
      <c r="D44" s="1"/>
      <c r="E44" s="1"/>
      <c r="F44" s="1"/>
    </row>
    <row r="45" spans="1:6" x14ac:dyDescent="0.3">
      <c r="A45" s="1"/>
      <c r="B45" s="11" t="s">
        <v>0</v>
      </c>
      <c r="C45" s="11" t="s">
        <v>1</v>
      </c>
      <c r="D45" s="11" t="s">
        <v>2</v>
      </c>
      <c r="E45" s="11" t="s">
        <v>3</v>
      </c>
      <c r="F45" s="11" t="s">
        <v>4</v>
      </c>
    </row>
    <row r="46" spans="1:6" x14ac:dyDescent="0.3">
      <c r="A46" s="1">
        <v>36</v>
      </c>
      <c r="B46" s="1" t="s">
        <v>5</v>
      </c>
      <c r="C46" s="2"/>
      <c r="D46" s="2"/>
      <c r="E46" s="2"/>
      <c r="F46" s="3"/>
    </row>
    <row r="47" spans="1:6" x14ac:dyDescent="0.3">
      <c r="A47" s="1">
        <v>37</v>
      </c>
      <c r="B47" s="1" t="s">
        <v>60</v>
      </c>
      <c r="C47" s="2">
        <v>44013</v>
      </c>
      <c r="D47" s="2"/>
      <c r="E47" s="2"/>
      <c r="F47" s="3">
        <v>169426.78</v>
      </c>
    </row>
    <row r="48" spans="1:6" ht="28.8" x14ac:dyDescent="0.3">
      <c r="A48" s="1">
        <v>38</v>
      </c>
      <c r="B48" s="5" t="s">
        <v>61</v>
      </c>
      <c r="C48" s="2">
        <f t="shared" ref="C48:C53" si="1">C47</f>
        <v>44013</v>
      </c>
      <c r="D48" s="2"/>
      <c r="E48" s="2"/>
      <c r="F48" s="3">
        <f>F47</f>
        <v>169426.78</v>
      </c>
    </row>
    <row r="49" spans="1:6" ht="44.25" customHeight="1" x14ac:dyDescent="0.3">
      <c r="A49" s="1">
        <v>39</v>
      </c>
      <c r="B49" s="1" t="s">
        <v>40</v>
      </c>
      <c r="C49" s="2">
        <f t="shared" si="1"/>
        <v>44013</v>
      </c>
      <c r="D49" s="2" t="s">
        <v>41</v>
      </c>
      <c r="E49" s="4">
        <v>654981</v>
      </c>
      <c r="F49" s="3">
        <v>9564.3700000000008</v>
      </c>
    </row>
    <row r="50" spans="1:6" x14ac:dyDescent="0.3">
      <c r="A50" s="1">
        <v>40</v>
      </c>
      <c r="B50" s="1" t="s">
        <v>10</v>
      </c>
      <c r="C50" s="2">
        <f t="shared" si="1"/>
        <v>44013</v>
      </c>
      <c r="D50" s="2" t="s">
        <v>41</v>
      </c>
      <c r="E50" s="4">
        <v>654984</v>
      </c>
      <c r="F50" s="3">
        <v>32792.33</v>
      </c>
    </row>
    <row r="51" spans="1:6" x14ac:dyDescent="0.3">
      <c r="A51" s="1">
        <v>41</v>
      </c>
      <c r="B51" s="1" t="s">
        <v>12</v>
      </c>
      <c r="C51" s="2">
        <f t="shared" si="1"/>
        <v>44013</v>
      </c>
      <c r="D51" s="2" t="s">
        <v>41</v>
      </c>
      <c r="E51" s="4">
        <v>654967</v>
      </c>
      <c r="F51" s="3">
        <f>F48*0.2</f>
        <v>33885.356</v>
      </c>
    </row>
    <row r="52" spans="1:6" x14ac:dyDescent="0.3">
      <c r="A52" s="1">
        <v>42</v>
      </c>
      <c r="B52" s="6" t="s">
        <v>29</v>
      </c>
      <c r="C52" s="2">
        <f t="shared" si="1"/>
        <v>44013</v>
      </c>
      <c r="D52" s="2" t="s">
        <v>42</v>
      </c>
      <c r="E52" s="1">
        <v>654980</v>
      </c>
      <c r="F52" s="7">
        <v>71921.460000000006</v>
      </c>
    </row>
    <row r="53" spans="1:6" x14ac:dyDescent="0.3">
      <c r="A53" s="1">
        <v>43</v>
      </c>
      <c r="B53" s="6" t="s">
        <v>13</v>
      </c>
      <c r="C53" s="2">
        <f t="shared" si="1"/>
        <v>44013</v>
      </c>
      <c r="D53" s="2" t="s">
        <v>41</v>
      </c>
      <c r="E53" s="4">
        <v>654979</v>
      </c>
      <c r="F53" s="7">
        <v>21263.27</v>
      </c>
    </row>
    <row r="54" spans="1:6" x14ac:dyDescent="0.3">
      <c r="A54" s="1"/>
      <c r="B54" s="1"/>
      <c r="C54" s="1"/>
      <c r="D54" s="1"/>
      <c r="E54" s="1"/>
      <c r="F54" s="1"/>
    </row>
    <row r="55" spans="1:6" x14ac:dyDescent="0.3">
      <c r="A55" s="1"/>
      <c r="B55" s="11" t="s">
        <v>0</v>
      </c>
      <c r="C55" s="11" t="s">
        <v>1</v>
      </c>
      <c r="D55" s="11" t="s">
        <v>43</v>
      </c>
      <c r="E55" s="11" t="s">
        <v>3</v>
      </c>
      <c r="F55" s="11" t="s">
        <v>4</v>
      </c>
    </row>
    <row r="56" spans="1:6" x14ac:dyDescent="0.3">
      <c r="A56" s="1">
        <v>44</v>
      </c>
      <c r="B56" s="1" t="s">
        <v>5</v>
      </c>
      <c r="C56" s="2"/>
      <c r="D56" s="2"/>
      <c r="E56" s="2"/>
      <c r="F56" s="3"/>
    </row>
    <row r="57" spans="1:6" x14ac:dyDescent="0.3">
      <c r="A57" s="1">
        <v>45</v>
      </c>
      <c r="B57" s="1" t="s">
        <v>60</v>
      </c>
      <c r="C57" s="2">
        <v>44044</v>
      </c>
      <c r="D57" s="2"/>
      <c r="E57" s="2"/>
      <c r="F57" s="3">
        <f>'[1]NOV 2020'!$F$45</f>
        <v>630517.9</v>
      </c>
    </row>
    <row r="58" spans="1:6" ht="30" customHeight="1" x14ac:dyDescent="0.3">
      <c r="A58" s="1">
        <v>46</v>
      </c>
      <c r="B58" s="5" t="s">
        <v>61</v>
      </c>
      <c r="C58" s="2">
        <f t="shared" ref="C58:C63" si="2">C57</f>
        <v>44044</v>
      </c>
      <c r="D58" s="2"/>
      <c r="E58" s="2"/>
      <c r="F58" s="3">
        <f>F57</f>
        <v>630517.9</v>
      </c>
    </row>
    <row r="59" spans="1:6" x14ac:dyDescent="0.3">
      <c r="A59" s="1">
        <v>47</v>
      </c>
      <c r="B59" s="1" t="s">
        <v>6</v>
      </c>
      <c r="C59" s="2">
        <f t="shared" si="2"/>
        <v>44044</v>
      </c>
      <c r="D59" s="2" t="s">
        <v>44</v>
      </c>
      <c r="E59" s="4">
        <v>655525</v>
      </c>
      <c r="F59" s="3">
        <v>112353.43</v>
      </c>
    </row>
    <row r="60" spans="1:6" x14ac:dyDescent="0.3">
      <c r="A60" s="1">
        <v>48</v>
      </c>
      <c r="B60" s="1" t="s">
        <v>8</v>
      </c>
      <c r="C60" s="2">
        <f t="shared" si="2"/>
        <v>44044</v>
      </c>
      <c r="D60" s="2" t="s">
        <v>45</v>
      </c>
      <c r="E60" s="4">
        <v>655526</v>
      </c>
      <c r="F60" s="3">
        <v>12483.71</v>
      </c>
    </row>
    <row r="61" spans="1:6" x14ac:dyDescent="0.3">
      <c r="A61" s="1">
        <v>49</v>
      </c>
      <c r="B61" s="1" t="s">
        <v>10</v>
      </c>
      <c r="C61" s="2">
        <f t="shared" si="2"/>
        <v>44044</v>
      </c>
      <c r="D61" s="2" t="s">
        <v>46</v>
      </c>
      <c r="E61" s="4">
        <v>655521</v>
      </c>
      <c r="F61" s="3">
        <v>32792.33</v>
      </c>
    </row>
    <row r="62" spans="1:6" x14ac:dyDescent="0.3">
      <c r="A62" s="1">
        <v>50</v>
      </c>
      <c r="B62" s="1" t="s">
        <v>12</v>
      </c>
      <c r="C62" s="2">
        <f t="shared" si="2"/>
        <v>44044</v>
      </c>
      <c r="D62" s="2" t="s">
        <v>47</v>
      </c>
      <c r="E62" s="4">
        <v>655527</v>
      </c>
      <c r="F62" s="3">
        <f>F58*0.2</f>
        <v>126103.58000000002</v>
      </c>
    </row>
    <row r="63" spans="1:6" x14ac:dyDescent="0.3">
      <c r="A63" s="1">
        <v>51</v>
      </c>
      <c r="B63" s="6" t="s">
        <v>19</v>
      </c>
      <c r="C63" s="2">
        <f t="shared" si="2"/>
        <v>44044</v>
      </c>
      <c r="D63" s="2" t="s">
        <v>48</v>
      </c>
      <c r="E63" s="4">
        <v>655524</v>
      </c>
      <c r="F63" s="7">
        <v>274863.39</v>
      </c>
    </row>
    <row r="64" spans="1:6" ht="17.25" customHeight="1" x14ac:dyDescent="0.3">
      <c r="A64" s="1">
        <v>52</v>
      </c>
      <c r="B64" s="6" t="s">
        <v>29</v>
      </c>
      <c r="C64" s="2">
        <f>C61</f>
        <v>44044</v>
      </c>
      <c r="D64" s="2" t="s">
        <v>49</v>
      </c>
      <c r="E64" s="4">
        <v>655523</v>
      </c>
      <c r="F64" s="7">
        <v>71921.460000000006</v>
      </c>
    </row>
    <row r="65" spans="1:6" x14ac:dyDescent="0.3">
      <c r="A65" s="1"/>
      <c r="B65" s="11"/>
      <c r="C65" s="11"/>
      <c r="D65" s="1"/>
      <c r="E65" s="1"/>
      <c r="F65" s="1"/>
    </row>
    <row r="66" spans="1:6" x14ac:dyDescent="0.3">
      <c r="B66" s="11" t="s">
        <v>0</v>
      </c>
      <c r="C66" s="11" t="s">
        <v>1</v>
      </c>
      <c r="D66" s="11" t="s">
        <v>2</v>
      </c>
      <c r="E66" s="11" t="s">
        <v>3</v>
      </c>
      <c r="F66" s="11" t="s">
        <v>4</v>
      </c>
    </row>
    <row r="67" spans="1:6" ht="18" customHeight="1" x14ac:dyDescent="0.3">
      <c r="A67" s="1">
        <v>53</v>
      </c>
      <c r="B67" s="1" t="s">
        <v>59</v>
      </c>
      <c r="C67" s="2">
        <v>44075</v>
      </c>
      <c r="D67" s="2"/>
      <c r="E67" s="2"/>
      <c r="F67" s="3">
        <v>54710.15</v>
      </c>
    </row>
    <row r="68" spans="1:6" ht="28.8" x14ac:dyDescent="0.3">
      <c r="A68" s="1">
        <v>54</v>
      </c>
      <c r="B68" s="9" t="s">
        <v>62</v>
      </c>
      <c r="C68" s="2">
        <v>44105</v>
      </c>
      <c r="D68" s="2"/>
      <c r="E68" s="4"/>
      <c r="F68" s="3">
        <f>F67</f>
        <v>54710.15</v>
      </c>
    </row>
    <row r="69" spans="1:6" x14ac:dyDescent="0.3">
      <c r="A69" s="1">
        <v>55</v>
      </c>
      <c r="B69" s="1" t="s">
        <v>40</v>
      </c>
      <c r="C69" s="2">
        <v>44105</v>
      </c>
      <c r="D69" s="2" t="s">
        <v>50</v>
      </c>
      <c r="E69" s="4">
        <v>655516</v>
      </c>
      <c r="F69" s="3">
        <f>F68*0.25</f>
        <v>13677.5375</v>
      </c>
    </row>
    <row r="70" spans="1:6" x14ac:dyDescent="0.3">
      <c r="A70" s="1">
        <v>56</v>
      </c>
      <c r="B70" s="1" t="s">
        <v>12</v>
      </c>
      <c r="C70" s="2">
        <v>44105</v>
      </c>
      <c r="D70" s="2" t="s">
        <v>51</v>
      </c>
      <c r="E70" s="4">
        <v>655517</v>
      </c>
      <c r="F70" s="3">
        <f>F68*0.2</f>
        <v>10942.03</v>
      </c>
    </row>
    <row r="71" spans="1:6" x14ac:dyDescent="0.3">
      <c r="A71" s="1">
        <v>57</v>
      </c>
      <c r="B71" s="6" t="s">
        <v>19</v>
      </c>
      <c r="C71" s="2">
        <f>C70</f>
        <v>44105</v>
      </c>
      <c r="D71" s="2" t="s">
        <v>52</v>
      </c>
      <c r="E71" s="4">
        <v>655518</v>
      </c>
      <c r="F71" s="7">
        <f>F68*0.55</f>
        <v>30090.582500000004</v>
      </c>
    </row>
    <row r="72" spans="1:6" x14ac:dyDescent="0.3">
      <c r="A72" s="1"/>
      <c r="B72" s="1"/>
      <c r="C72" s="1"/>
      <c r="D72" s="1"/>
      <c r="E72" s="1"/>
      <c r="F72" s="1"/>
    </row>
    <row r="73" spans="1:6" x14ac:dyDescent="0.3">
      <c r="A73" s="1">
        <v>58</v>
      </c>
      <c r="B73" s="11" t="s">
        <v>0</v>
      </c>
      <c r="C73" s="11" t="s">
        <v>1</v>
      </c>
      <c r="D73" s="11" t="s">
        <v>2</v>
      </c>
      <c r="E73" s="11" t="s">
        <v>3</v>
      </c>
      <c r="F73" s="11" t="s">
        <v>4</v>
      </c>
    </row>
    <row r="74" spans="1:6" x14ac:dyDescent="0.3">
      <c r="A74" s="1">
        <v>59</v>
      </c>
      <c r="B74" s="1" t="s">
        <v>5</v>
      </c>
      <c r="C74" s="2"/>
      <c r="D74" s="2"/>
      <c r="E74" s="2"/>
      <c r="F74" s="3"/>
    </row>
    <row r="75" spans="1:6" x14ac:dyDescent="0.3">
      <c r="A75" s="1">
        <v>60</v>
      </c>
      <c r="B75" s="1" t="s">
        <v>60</v>
      </c>
      <c r="C75" s="2">
        <v>44166</v>
      </c>
      <c r="D75" s="2"/>
      <c r="E75" s="2"/>
      <c r="F75" s="3">
        <v>325185.03000000003</v>
      </c>
    </row>
    <row r="76" spans="1:6" ht="28.8" x14ac:dyDescent="0.3">
      <c r="A76" s="1">
        <v>61</v>
      </c>
      <c r="B76" s="5" t="s">
        <v>61</v>
      </c>
      <c r="C76" s="2">
        <f>C75</f>
        <v>44166</v>
      </c>
      <c r="D76" s="2"/>
      <c r="E76" s="2"/>
      <c r="F76" s="3">
        <f>F75</f>
        <v>325185.03000000003</v>
      </c>
    </row>
    <row r="77" spans="1:6" x14ac:dyDescent="0.3">
      <c r="A77" s="1">
        <v>62</v>
      </c>
      <c r="B77" s="1" t="s">
        <v>40</v>
      </c>
      <c r="C77" s="2">
        <f>C76</f>
        <v>44166</v>
      </c>
      <c r="D77" s="2" t="s">
        <v>53</v>
      </c>
      <c r="E77" s="4">
        <v>654993</v>
      </c>
      <c r="F77" s="3">
        <v>43653.53</v>
      </c>
    </row>
    <row r="78" spans="1:6" x14ac:dyDescent="0.3">
      <c r="A78" s="1">
        <v>63</v>
      </c>
      <c r="B78" s="1" t="s">
        <v>10</v>
      </c>
      <c r="C78" s="2">
        <f>C77</f>
        <v>44166</v>
      </c>
      <c r="D78" s="2" t="s">
        <v>54</v>
      </c>
      <c r="E78" s="4">
        <v>654994</v>
      </c>
      <c r="F78" s="3">
        <v>32792.33</v>
      </c>
    </row>
    <row r="79" spans="1:6" x14ac:dyDescent="0.3">
      <c r="A79" s="1">
        <v>64</v>
      </c>
      <c r="B79" s="6" t="s">
        <v>8</v>
      </c>
      <c r="C79" s="2">
        <f>C78</f>
        <v>44166</v>
      </c>
      <c r="D79" s="2" t="s">
        <v>55</v>
      </c>
      <c r="E79" s="4">
        <v>654996</v>
      </c>
      <c r="F79" s="7">
        <v>4850.3900000000003</v>
      </c>
    </row>
    <row r="80" spans="1:6" x14ac:dyDescent="0.3">
      <c r="A80" s="1">
        <v>65</v>
      </c>
      <c r="B80" s="6" t="s">
        <v>12</v>
      </c>
      <c r="C80" s="2">
        <f t="shared" ref="C80:C82" si="3">C79</f>
        <v>44166</v>
      </c>
      <c r="D80" s="2" t="s">
        <v>56</v>
      </c>
      <c r="E80" s="4">
        <v>654966</v>
      </c>
      <c r="F80" s="7">
        <v>65039.01</v>
      </c>
    </row>
    <row r="81" spans="1:6" x14ac:dyDescent="0.3">
      <c r="A81" s="1">
        <v>66</v>
      </c>
      <c r="B81" s="6" t="s">
        <v>13</v>
      </c>
      <c r="C81" s="2">
        <f t="shared" si="3"/>
        <v>44166</v>
      </c>
      <c r="D81" s="2" t="s">
        <v>57</v>
      </c>
      <c r="E81" s="4">
        <v>654991</v>
      </c>
      <c r="F81" s="7">
        <v>106930.31</v>
      </c>
    </row>
    <row r="82" spans="1:6" x14ac:dyDescent="0.3">
      <c r="A82" s="1">
        <v>67</v>
      </c>
      <c r="B82" s="6" t="s">
        <v>29</v>
      </c>
      <c r="C82" s="2">
        <f t="shared" si="3"/>
        <v>44166</v>
      </c>
      <c r="D82" s="2" t="s">
        <v>58</v>
      </c>
      <c r="E82" s="4">
        <v>654992</v>
      </c>
      <c r="F82" s="7">
        <v>71921.460000000006</v>
      </c>
    </row>
    <row r="84" spans="1:6" ht="30" customHeight="1" x14ac:dyDescent="0.3"/>
    <row r="91" spans="1:6" ht="47.25" customHeight="1" x14ac:dyDescent="0.3"/>
  </sheetData>
  <mergeCells count="1">
    <mergeCell ref="A1:F1"/>
  </mergeCells>
  <pageMargins left="0.17" right="0.1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Stool Lands</cp:lastModifiedBy>
  <cp:lastPrinted>2022-08-23T22:07:14Z</cp:lastPrinted>
  <dcterms:created xsi:type="dcterms:W3CDTF">2022-08-23T21:48:01Z</dcterms:created>
  <dcterms:modified xsi:type="dcterms:W3CDTF">2022-12-21T16:08:04Z</dcterms:modified>
</cp:coreProperties>
</file>